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Tabelle1" sheetId="1" r:id="rId1"/>
    <sheet name="Alternativ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<sst xmlns="http://schemas.openxmlformats.org/spreadsheetml/2006/main" count="134" uniqueCount="87">
  <si>
    <t>Stück</t>
  </si>
  <si>
    <t>URL</t>
  </si>
  <si>
    <t>Preis</t>
  </si>
  <si>
    <t>Summe</t>
  </si>
  <si>
    <t>Verkäufer</t>
  </si>
  <si>
    <t>http://reprapuniverse.com</t>
  </si>
  <si>
    <t xml:space="preserve">Bausatz i3 NL </t>
  </si>
  <si>
    <t>Motor NEMA17 (5er Set)</t>
  </si>
  <si>
    <t>http://reprapuniverse.com/catalog/product_info.php?cPath=29&amp;products_id=97</t>
  </si>
  <si>
    <t>OK</t>
  </si>
  <si>
    <t>offen</t>
  </si>
  <si>
    <t>Heatbed</t>
  </si>
  <si>
    <t>http://www.ebay.de/itm/Reprap-3D-Printer-PCB-heatbed-MK2a-heat-bed-resistor-and-LEDs-soldered-For-Prus-/190898617156?pt=LH_DefaultDomain_0&amp;hash=item2c7271bb44</t>
  </si>
  <si>
    <t>http://www.ebay.de/itm/3x-SainSmart-Optical-Endstop-fur-Arduino-Ramps-3D-Printer-RepRap-Makerbot-Prusa-/380699331253?pt=DE_Computer_Sonstige&amp;hash=item58a372cab5</t>
  </si>
  <si>
    <t>Endstop 3er Set mit Kabel</t>
  </si>
  <si>
    <t>Ebay</t>
  </si>
  <si>
    <t>Motordriver 4er Set mit Heatsink</t>
  </si>
  <si>
    <t>http://www.ebay.de/itm/New-3D-Printer-Controller-For-RAMPS-1-4-Reprap-Mendel-Prusa-Arduino-/190889261311?pt=LH_DefaultDomain_15&amp;hash=item2c71e2f8ff</t>
  </si>
  <si>
    <t>Ramps 1.4</t>
  </si>
  <si>
    <t>Zahnriemen + Pulleys</t>
  </si>
  <si>
    <t>http://www.ebay.de/itm/2-GT2-Timing-Pulleys-2M-GT2-Timing-Belt-for-RepRap-Prusa-Mendel-/141007299956?pt=LH_DefaultDomain_0&amp;hash=item20d4b0a574</t>
  </si>
  <si>
    <t>Bolt &amp; Spring Extruder</t>
  </si>
  <si>
    <t>http://www.ebay.de/itm/Springs-and-bolt-set-for-extruder-idler-Prusa-mendel-i2-i3-and-other-reprap-/231104122021?pt=LH_DefaultDomain_3&amp;hash=item35cee10ca5</t>
  </si>
  <si>
    <t>Lüfter</t>
  </si>
  <si>
    <t>Netzteil</t>
  </si>
  <si>
    <t>sind Kabel dabei?</t>
  </si>
  <si>
    <t>http://www.reprap.cc//index.php?main_page=product_info&amp;cPath=6&amp;products_id=53</t>
  </si>
  <si>
    <t>Nochmal fragen</t>
  </si>
  <si>
    <t>http://www.reprap.cc</t>
  </si>
  <si>
    <t>http://www.reprap.cc//index.php?main_page=product_info&amp;cPath=10&amp;products_id=50</t>
  </si>
  <si>
    <t>Motor NEMA17 mit Kabel</t>
  </si>
  <si>
    <t>hier sind Kabel dabei</t>
  </si>
  <si>
    <t>Hotend Extruder komplett montiert</t>
  </si>
  <si>
    <t>Motor</t>
  </si>
  <si>
    <t>Elektronik</t>
  </si>
  <si>
    <t>Kleinteile</t>
  </si>
  <si>
    <t>Basis Bausatz</t>
  </si>
  <si>
    <t xml:space="preserve">BOM aus Wiki: </t>
  </si>
  <si>
    <t>http://reprap.org/wiki/Prusa_i3_Rework_Bill_of_materials</t>
  </si>
  <si>
    <t>J-Head Hotend mit Kabel CN</t>
  </si>
  <si>
    <t>http://www.ebay.de/itm/RepRap-assembled-J-head-Hot-End-MK4-with-0-5mm-nozzle-3mm-ABS-PLA-Prusa-Mendel-/310812667593?pt=LH_DefaultDomain_0&amp;hash=item485de0eec9</t>
  </si>
  <si>
    <t>http://www.ebay.de/itm/Nema-17-stepper-motor-with-48-oz-in-4-leads-CNC-/190516175505?pt=LH_DefaultDomain_0&amp;hash=item2c5ba62291</t>
  </si>
  <si>
    <t>mit 30cm Kabel</t>
  </si>
  <si>
    <t>mit Stecker L unbekannt</t>
  </si>
  <si>
    <t>http://www.ebay.de/itm/Reprap-Motor-Nema-17-Strong-44-N-cm-with-Cable-and-Connector-/301023363909?pt=Standmodelle_Baus%C3%A4tze&amp;hash=item4616640345</t>
  </si>
  <si>
    <t>mit Kabel und Stecker</t>
  </si>
  <si>
    <t>Motor NEMA17 mit Kabel &amp; Stecker</t>
  </si>
  <si>
    <t>Passt der?</t>
  </si>
  <si>
    <t>Extruder Hotend</t>
  </si>
  <si>
    <t>Bausatz i3 GB</t>
  </si>
  <si>
    <t>http://www.ebay.de/itm/RepRap-Prusa-i3-LC-frame-Hardware-Kit-Fasteners-Belts-Pulleys-Frame-Rods-/151172400609?pt=LH_DefaultDomain_3&amp;hash=item233293c5e1</t>
  </si>
  <si>
    <t>http://www.ebay.de/itm/Reprap-Mendel-Prusa-I3-Single-Plate-ABS-Kit-Extruder-/221332341449?pt=Kunststoffe_Chemie&amp;hash=item33886f82c9</t>
  </si>
  <si>
    <t>Plastikteile</t>
  </si>
  <si>
    <t>Kabelset Ramps</t>
  </si>
  <si>
    <t>Arduino Mega</t>
  </si>
  <si>
    <t>http://3dimensionshop.com/p/1521/281/hotend-.html</t>
  </si>
  <si>
    <t>Glasplatte für Heatbed</t>
  </si>
  <si>
    <t>http://reprapuniverse.com/catalog/product_info.php?cPath=39_50&amp;products_id=76</t>
  </si>
  <si>
    <t>http://www.ebay.de/itm/190889261311</t>
  </si>
  <si>
    <t>Endstop Mikroschalter</t>
  </si>
  <si>
    <t>Pollin</t>
  </si>
  <si>
    <t>1 € Laden (Glasuntersetzer für Töpfe 300 x 200mm)</t>
  </si>
  <si>
    <t>Bulldogclips</t>
  </si>
  <si>
    <t>1 € Laden 4er Pack</t>
  </si>
  <si>
    <t>Z-Achsenkoppler</t>
  </si>
  <si>
    <t>Pulley 2.5</t>
  </si>
  <si>
    <t>Alter PC AT/ATX</t>
  </si>
  <si>
    <t>http://cgi.ebay.de/ws/eBayISAPI.dll?ViewItem&amp;item=230967372889</t>
  </si>
  <si>
    <t>http://www.ebay.de/itm/171094721568</t>
  </si>
  <si>
    <t>http://cgi.ebay.de/ws/eBayISAPI.dll?ViewItem&amp;item=190898617156</t>
  </si>
  <si>
    <t>http://www.pollin.de/shop/dt/NDEzOTc1OTk-/Bauelemente_Bauteile/Mechanische_Bauelemente/Schalter_Taster/Subminiatur_Schnappschalter_CHERRY_DC1.html</t>
  </si>
  <si>
    <t>http://www.ebay.com/itm/10pcs-3D-printer-Z-axis-platform-supporting-extruder-spring-Ultimaker-Makerbot-/181214125356</t>
  </si>
  <si>
    <t>Federn Heatbed/Extruder</t>
  </si>
  <si>
    <t>http://www.pollin.de/shop/dt/Njk1OTc2OTk-/Bauelemente_Bauteile/Luefter/Axialluefter_Set_ADDA_AD0512HS_G76.html</t>
  </si>
  <si>
    <t>Hornbach Aquariumschlauch 7mm</t>
  </si>
  <si>
    <t>Hotend 0,4/3/16/60</t>
  </si>
  <si>
    <t>KFZ-Relais</t>
  </si>
  <si>
    <t>http://cgi.ebay.de/ws/eBayISAPI.dll?ViewItem&amp;item=310731038725&amp;ssPageName=ADME:L:OC:DE:3160</t>
  </si>
  <si>
    <t>http://www.ebay.com/itm/Ramps-1-4-Basic-Wiring-Kit-cable-set-15-x-wires-jumper-cables-RepRap-3D-Printer-/181239006762?ssPageName=ADME:L:OC:DE:3160</t>
  </si>
  <si>
    <t>Hornbach</t>
  </si>
  <si>
    <t>1€ Laden</t>
  </si>
  <si>
    <t>Motordriver mit Heatsink</t>
  </si>
  <si>
    <t>http://reprapuniverse.com/catalog/product_info.php?cPath=30_73&amp;products_id=67</t>
  </si>
  <si>
    <t>http://reprapuniverse.com/catalog/product_info.php?cPath=30_36&amp;products_id=68</t>
  </si>
  <si>
    <t>Zahnriemen T2.5 (2m)</t>
  </si>
  <si>
    <t>NTC Temperaturfühler Heatbed</t>
  </si>
  <si>
    <t>http://www.pollin.de/shop/dt/NTkxOTc3OTk-/Bauelemente_Bauteile/Passive_Bauelemente/Widerstaende/NTC_EPCOS.html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</si>
</sst>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29" fillId="0" borderId="0" xfId="48" applyAlignment="1" applyProtection="1">
      <alignment/>
      <protection/>
    </xf>
    <xf numFmtId="0" fontId="0" fillId="0" borderId="0" xfId="0" applyFill="1" applyAlignment="1">
      <alignment/>
    </xf>
    <xf numFmtId="44" fontId="39" fillId="0" borderId="0" xfId="59" applyFont="1" applyAlignment="1">
      <alignment/>
    </xf>
    <xf numFmtId="0" fontId="0" fillId="0" borderId="10" xfId="0" applyBorder="1" applyAlignment="1">
      <alignment/>
    </xf>
    <xf numFmtId="0" fontId="26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44" fontId="0" fillId="10" borderId="10" xfId="59" applyFont="1" applyFill="1" applyBorder="1" applyAlignment="1">
      <alignment/>
    </xf>
    <xf numFmtId="0" fontId="29" fillId="10" borderId="10" xfId="48" applyFill="1" applyBorder="1" applyAlignment="1" applyProtection="1">
      <alignment/>
      <protection/>
    </xf>
    <xf numFmtId="44" fontId="0" fillId="0" borderId="10" xfId="59" applyFont="1" applyBorder="1" applyAlignment="1">
      <alignment/>
    </xf>
    <xf numFmtId="44" fontId="0" fillId="0" borderId="10" xfId="59" applyFont="1" applyFill="1" applyBorder="1" applyAlignment="1">
      <alignment/>
    </xf>
    <xf numFmtId="0" fontId="29" fillId="0" borderId="10" xfId="48" applyBorder="1" applyAlignment="1" applyProtection="1">
      <alignment/>
      <protection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4" fontId="0" fillId="33" borderId="10" xfId="59" applyFont="1" applyFill="1" applyBorder="1" applyAlignment="1">
      <alignment/>
    </xf>
    <xf numFmtId="0" fontId="29" fillId="33" borderId="10" xfId="48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44" fontId="0" fillId="34" borderId="10" xfId="59" applyFont="1" applyFill="1" applyBorder="1" applyAlignment="1">
      <alignment/>
    </xf>
    <xf numFmtId="0" fontId="0" fillId="9" borderId="10" xfId="0" applyFill="1" applyBorder="1" applyAlignment="1">
      <alignment/>
    </xf>
    <xf numFmtId="44" fontId="0" fillId="9" borderId="10" xfId="59" applyFont="1" applyFill="1" applyBorder="1" applyAlignment="1">
      <alignment/>
    </xf>
    <xf numFmtId="0" fontId="29" fillId="9" borderId="10" xfId="48" applyFill="1" applyBorder="1" applyAlignment="1" applyProtection="1">
      <alignment/>
      <protection/>
    </xf>
    <xf numFmtId="0" fontId="26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4" fontId="0" fillId="35" borderId="10" xfId="59" applyFont="1" applyFill="1" applyBorder="1" applyAlignment="1">
      <alignment/>
    </xf>
    <xf numFmtId="0" fontId="29" fillId="35" borderId="10" xfId="48" applyFill="1" applyBorder="1" applyAlignment="1" applyProtection="1">
      <alignment/>
      <protection/>
    </xf>
    <xf numFmtId="0" fontId="26" fillId="34" borderId="10" xfId="0" applyFont="1" applyFill="1" applyBorder="1" applyAlignment="1">
      <alignment/>
    </xf>
    <xf numFmtId="0" fontId="26" fillId="9" borderId="10" xfId="0" applyFont="1" applyFill="1" applyBorder="1" applyAlignment="1">
      <alignment/>
    </xf>
    <xf numFmtId="0" fontId="29" fillId="34" borderId="10" xfId="48" applyFill="1" applyBorder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rapuniverse.com/catalog/product_info.php?cPath=29&amp;products_id=97" TargetMode="External" /><Relationship Id="rId2" Type="http://schemas.openxmlformats.org/officeDocument/2006/relationships/hyperlink" Target="http://reprapuniverse.com/" TargetMode="External" /><Relationship Id="rId3" Type="http://schemas.openxmlformats.org/officeDocument/2006/relationships/hyperlink" Target="http://www.ebay.de/itm/Flexible-Z-Axes-Coupler-Fix-5mm-x-8mm-for-RepRap-3D-Printer-Mendel-Prusa-CNC-New-/310731417684?pt=AU_Gadgets&amp;hash=item4859092854" TargetMode="External" /><Relationship Id="rId4" Type="http://schemas.openxmlformats.org/officeDocument/2006/relationships/hyperlink" Target="http://3dimensionshop.com/p/1521/281/hotend-.html" TargetMode="External" /><Relationship Id="rId5" Type="http://schemas.openxmlformats.org/officeDocument/2006/relationships/hyperlink" Target="http://www.ebay.de/itm/Borosilicate-Glass-for-Heatbed-MK2-MK2A-of-3D-Printer-Reprap-Mendel-/190912063405?pt=Kunststoffe_Chemie&amp;hash=item2c733ee7ad" TargetMode="External" /><Relationship Id="rId6" Type="http://schemas.openxmlformats.org/officeDocument/2006/relationships/hyperlink" Target="http://www.ebay.de/itm/Aluminum-Base-Plate-for-3D-Printer-Heatbed-MK2-MK2A-Reprap-220-220-3mm-Prusa-Men-/190912062543?pt=Kunststoffe_Chemie&amp;hash=item2c733ee44f" TargetMode="External" /><Relationship Id="rId7" Type="http://schemas.openxmlformats.org/officeDocument/2006/relationships/hyperlink" Target="http://reprapuniverse.com/" TargetMode="External" /><Relationship Id="rId8" Type="http://schemas.openxmlformats.org/officeDocument/2006/relationships/hyperlink" Target="http://reprapuniverse.com/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prapuniverse.com/catalog/product_info.php?cPath=29&amp;products_id=97" TargetMode="External" /><Relationship Id="rId2" Type="http://schemas.openxmlformats.org/officeDocument/2006/relationships/hyperlink" Target="http://reprap.org/wiki/Prusa_i3_Rework_Bill_of_materials" TargetMode="External" /><Relationship Id="rId3" Type="http://schemas.openxmlformats.org/officeDocument/2006/relationships/hyperlink" Target="http://www.reprap.cc/index.php?main_page=product_info&amp;cPath=6&amp;products_id=53" TargetMode="External" /><Relationship Id="rId4" Type="http://schemas.openxmlformats.org/officeDocument/2006/relationships/hyperlink" Target="http://www.ebay.de/itm/RepRap-Prusa-i3-LC-frame-Hardware-Kit-Fasteners-Belts-Pulleys-Frame-Rods-/151172400609?pt=LH_DefaultDomain_3&amp;hash=item233293c5e1" TargetMode="External" /><Relationship Id="rId5" Type="http://schemas.openxmlformats.org/officeDocument/2006/relationships/hyperlink" Target="http://www.ebay.de/itm/RepRap-Prusa-i3-LC-frame-Hardware-Kit-Fasteners-Belts-Pulleys-Frame-Rods-/151172400609?pt=LH_DefaultDomain_3&amp;hash=item233293c5e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35.00390625" style="0" customWidth="1"/>
    <col min="2" max="2" width="5.421875" style="0" customWidth="1"/>
    <col min="4" max="4" width="12.8515625" style="0" bestFit="1" customWidth="1"/>
    <col min="5" max="5" width="25.8515625" style="0" customWidth="1"/>
    <col min="6" max="6" width="150.421875" style="0" customWidth="1"/>
  </cols>
  <sheetData>
    <row r="1" spans="1:6" ht="15">
      <c r="A1" s="4"/>
      <c r="B1" s="4" t="s">
        <v>0</v>
      </c>
      <c r="C1" s="4" t="s">
        <v>2</v>
      </c>
      <c r="D1" s="4" t="s">
        <v>3</v>
      </c>
      <c r="E1" s="4" t="s">
        <v>4</v>
      </c>
      <c r="F1" s="4" t="s">
        <v>1</v>
      </c>
    </row>
    <row r="2" spans="1:6" ht="15">
      <c r="A2" s="5" t="s">
        <v>36</v>
      </c>
      <c r="B2" s="6"/>
      <c r="C2" s="6"/>
      <c r="D2" s="6"/>
      <c r="E2" s="6"/>
      <c r="F2" s="6"/>
    </row>
    <row r="3" spans="1:6" ht="15">
      <c r="A3" s="6" t="s">
        <v>6</v>
      </c>
      <c r="B3" s="6">
        <v>1</v>
      </c>
      <c r="C3" s="7">
        <v>199</v>
      </c>
      <c r="D3" s="7">
        <f>C3*B3</f>
        <v>199</v>
      </c>
      <c r="E3" s="8" t="s">
        <v>5</v>
      </c>
      <c r="F3" s="8" t="s">
        <v>57</v>
      </c>
    </row>
    <row r="4" spans="1:6" ht="15">
      <c r="A4" s="4"/>
      <c r="B4" s="4"/>
      <c r="C4" s="9"/>
      <c r="D4" s="10"/>
      <c r="E4" s="11"/>
      <c r="F4" s="4"/>
    </row>
    <row r="5" spans="1:6" ht="15">
      <c r="A5" s="12" t="s">
        <v>34</v>
      </c>
      <c r="B5" s="13"/>
      <c r="C5" s="14"/>
      <c r="D5" s="14"/>
      <c r="E5" s="15"/>
      <c r="F5" s="13"/>
    </row>
    <row r="6" spans="1:6" ht="15">
      <c r="A6" s="13" t="s">
        <v>18</v>
      </c>
      <c r="B6" s="13">
        <v>1</v>
      </c>
      <c r="C6" s="14">
        <v>11.32</v>
      </c>
      <c r="D6" s="14">
        <f aca="true" t="shared" si="0" ref="D6:D11">(C6*B6)</f>
        <v>11.32</v>
      </c>
      <c r="E6" s="13" t="s">
        <v>15</v>
      </c>
      <c r="F6" s="13" t="s">
        <v>58</v>
      </c>
    </row>
    <row r="7" spans="1:6" ht="15">
      <c r="A7" s="13" t="s">
        <v>54</v>
      </c>
      <c r="B7" s="13">
        <v>1</v>
      </c>
      <c r="C7" s="14">
        <v>16.99</v>
      </c>
      <c r="D7" s="14">
        <f t="shared" si="0"/>
        <v>16.99</v>
      </c>
      <c r="E7" s="13" t="s">
        <v>15</v>
      </c>
      <c r="F7" s="13" t="s">
        <v>67</v>
      </c>
    </row>
    <row r="8" spans="1:6" ht="15">
      <c r="A8" s="13" t="s">
        <v>11</v>
      </c>
      <c r="B8" s="13">
        <v>1</v>
      </c>
      <c r="C8" s="14">
        <v>18.3</v>
      </c>
      <c r="D8" s="14">
        <f t="shared" si="0"/>
        <v>18.3</v>
      </c>
      <c r="E8" s="13" t="s">
        <v>15</v>
      </c>
      <c r="F8" s="13" t="s">
        <v>69</v>
      </c>
    </row>
    <row r="9" spans="1:6" ht="15">
      <c r="A9" s="13" t="s">
        <v>59</v>
      </c>
      <c r="B9" s="13">
        <v>3</v>
      </c>
      <c r="C9" s="14">
        <v>0.45</v>
      </c>
      <c r="D9" s="14">
        <f t="shared" si="0"/>
        <v>1.35</v>
      </c>
      <c r="E9" s="13" t="s">
        <v>60</v>
      </c>
      <c r="F9" s="13" t="s">
        <v>70</v>
      </c>
    </row>
    <row r="10" spans="1:6" ht="15">
      <c r="A10" s="13" t="s">
        <v>76</v>
      </c>
      <c r="B10" s="13">
        <v>1</v>
      </c>
      <c r="C10" s="14">
        <v>5</v>
      </c>
      <c r="D10" s="14">
        <f t="shared" si="0"/>
        <v>5</v>
      </c>
      <c r="E10" s="13" t="s">
        <v>15</v>
      </c>
      <c r="F10" s="13" t="s">
        <v>77</v>
      </c>
    </row>
    <row r="11" spans="1:6" ht="15">
      <c r="A11" s="13" t="s">
        <v>24</v>
      </c>
      <c r="B11" s="13">
        <v>1</v>
      </c>
      <c r="C11" s="14">
        <v>0</v>
      </c>
      <c r="D11" s="14">
        <f t="shared" si="0"/>
        <v>0</v>
      </c>
      <c r="E11" s="13" t="s">
        <v>66</v>
      </c>
      <c r="F11" s="13"/>
    </row>
    <row r="12" spans="1:6" ht="15">
      <c r="A12" s="13" t="s">
        <v>81</v>
      </c>
      <c r="B12" s="13">
        <v>4</v>
      </c>
      <c r="C12" s="14">
        <v>2.58</v>
      </c>
      <c r="D12" s="14">
        <f>(C12*B12)</f>
        <v>10.32</v>
      </c>
      <c r="E12" s="13" t="s">
        <v>15</v>
      </c>
      <c r="F12" s="13" t="s">
        <v>68</v>
      </c>
    </row>
    <row r="13" spans="1:6" ht="15">
      <c r="A13" s="13" t="s">
        <v>85</v>
      </c>
      <c r="B13" s="13">
        <v>1</v>
      </c>
      <c r="C13" s="14">
        <v>0.33</v>
      </c>
      <c r="D13" s="14">
        <f>(C13*B13)</f>
        <v>0.33</v>
      </c>
      <c r="E13" s="13"/>
      <c r="F13" s="13" t="s">
        <v>86</v>
      </c>
    </row>
    <row r="14" spans="1:6" ht="15">
      <c r="A14" s="13" t="s">
        <v>53</v>
      </c>
      <c r="B14" s="13">
        <v>1</v>
      </c>
      <c r="C14" s="14">
        <v>6</v>
      </c>
      <c r="D14" s="14">
        <f>(C14*B14)</f>
        <v>6</v>
      </c>
      <c r="E14" s="13"/>
      <c r="F14" s="13" t="s">
        <v>78</v>
      </c>
    </row>
    <row r="15" spans="1:6" s="2" customFormat="1" ht="15">
      <c r="A15" s="16"/>
      <c r="B15" s="16"/>
      <c r="C15" s="10"/>
      <c r="D15" s="10"/>
      <c r="E15" s="16"/>
      <c r="F15" s="16"/>
    </row>
    <row r="16" spans="1:6" ht="15">
      <c r="A16" s="17" t="s">
        <v>75</v>
      </c>
      <c r="B16" s="17">
        <v>1</v>
      </c>
      <c r="C16" s="18">
        <v>30</v>
      </c>
      <c r="D16" s="18">
        <v>30</v>
      </c>
      <c r="E16" s="17"/>
      <c r="F16" s="28" t="s">
        <v>55</v>
      </c>
    </row>
    <row r="17" spans="1:6" s="2" customFormat="1" ht="15">
      <c r="A17" s="16"/>
      <c r="B17" s="16"/>
      <c r="C17" s="10"/>
      <c r="D17" s="10"/>
      <c r="E17" s="16"/>
      <c r="F17" s="16"/>
    </row>
    <row r="18" spans="1:6" ht="15">
      <c r="A18" s="27" t="s">
        <v>35</v>
      </c>
      <c r="B18" s="19"/>
      <c r="C18" s="20"/>
      <c r="D18" s="20"/>
      <c r="E18" s="21"/>
      <c r="F18" s="19"/>
    </row>
    <row r="19" spans="1:6" ht="15">
      <c r="A19" s="19" t="s">
        <v>23</v>
      </c>
      <c r="B19" s="19">
        <v>1</v>
      </c>
      <c r="C19" s="20">
        <v>0.95</v>
      </c>
      <c r="D19" s="20">
        <f aca="true" t="shared" si="1" ref="D19:D25">(C19*B19)</f>
        <v>0.95</v>
      </c>
      <c r="E19" s="19" t="s">
        <v>60</v>
      </c>
      <c r="F19" s="19" t="s">
        <v>73</v>
      </c>
    </row>
    <row r="20" spans="1:6" ht="15">
      <c r="A20" s="19" t="s">
        <v>72</v>
      </c>
      <c r="B20" s="19">
        <v>10</v>
      </c>
      <c r="C20" s="20">
        <v>0.5</v>
      </c>
      <c r="D20" s="20">
        <f t="shared" si="1"/>
        <v>5</v>
      </c>
      <c r="E20" s="19" t="s">
        <v>15</v>
      </c>
      <c r="F20" s="21" t="s">
        <v>71</v>
      </c>
    </row>
    <row r="21" spans="1:6" ht="15">
      <c r="A21" s="19" t="s">
        <v>84</v>
      </c>
      <c r="B21" s="19">
        <v>2</v>
      </c>
      <c r="C21" s="20">
        <v>3.95</v>
      </c>
      <c r="D21" s="20">
        <f>(C21*B21)</f>
        <v>7.9</v>
      </c>
      <c r="E21" s="19" t="s">
        <v>5</v>
      </c>
      <c r="F21" s="21" t="s">
        <v>82</v>
      </c>
    </row>
    <row r="22" spans="1:6" ht="15">
      <c r="A22" s="19" t="s">
        <v>65</v>
      </c>
      <c r="B22" s="19">
        <v>2</v>
      </c>
      <c r="C22" s="20">
        <v>3.95</v>
      </c>
      <c r="D22" s="20">
        <f t="shared" si="1"/>
        <v>7.9</v>
      </c>
      <c r="E22" s="19" t="s">
        <v>5</v>
      </c>
      <c r="F22" s="21" t="s">
        <v>83</v>
      </c>
    </row>
    <row r="23" spans="1:6" ht="15">
      <c r="A23" s="19" t="s">
        <v>64</v>
      </c>
      <c r="B23" s="19">
        <v>2</v>
      </c>
      <c r="C23" s="20">
        <v>0.1</v>
      </c>
      <c r="D23" s="20">
        <f t="shared" si="1"/>
        <v>0.2</v>
      </c>
      <c r="E23" s="19" t="s">
        <v>79</v>
      </c>
      <c r="F23" s="19" t="s">
        <v>74</v>
      </c>
    </row>
    <row r="24" spans="1:6" ht="15">
      <c r="A24" s="19" t="s">
        <v>56</v>
      </c>
      <c r="B24" s="19">
        <v>1</v>
      </c>
      <c r="C24" s="20">
        <v>1.5</v>
      </c>
      <c r="D24" s="20">
        <f t="shared" si="1"/>
        <v>1.5</v>
      </c>
      <c r="E24" s="19" t="s">
        <v>80</v>
      </c>
      <c r="F24" s="19" t="s">
        <v>61</v>
      </c>
    </row>
    <row r="25" spans="1:6" ht="15">
      <c r="A25" s="19" t="s">
        <v>62</v>
      </c>
      <c r="B25" s="19">
        <v>1</v>
      </c>
      <c r="C25" s="20">
        <v>1</v>
      </c>
      <c r="D25" s="20">
        <f t="shared" si="1"/>
        <v>1</v>
      </c>
      <c r="E25" s="19" t="s">
        <v>80</v>
      </c>
      <c r="F25" s="19" t="s">
        <v>63</v>
      </c>
    </row>
    <row r="26" spans="1:6" ht="15">
      <c r="A26" s="19"/>
      <c r="B26" s="19"/>
      <c r="C26" s="20"/>
      <c r="D26" s="20"/>
      <c r="E26" s="19"/>
      <c r="F26" s="19"/>
    </row>
    <row r="27" spans="1:6" ht="15">
      <c r="A27" s="4"/>
      <c r="B27" s="4"/>
      <c r="C27" s="9"/>
      <c r="D27" s="10"/>
      <c r="E27" s="4"/>
      <c r="F27" s="4"/>
    </row>
    <row r="28" spans="1:6" ht="15">
      <c r="A28" s="22" t="s">
        <v>33</v>
      </c>
      <c r="B28" s="23"/>
      <c r="C28" s="24"/>
      <c r="D28" s="24"/>
      <c r="E28" s="23"/>
      <c r="F28" s="23"/>
    </row>
    <row r="29" spans="1:6" ht="15">
      <c r="A29" s="23" t="s">
        <v>7</v>
      </c>
      <c r="B29" s="23">
        <v>1</v>
      </c>
      <c r="C29" s="24">
        <v>68.99</v>
      </c>
      <c r="D29" s="24">
        <f>C29*B29</f>
        <v>68.99</v>
      </c>
      <c r="E29" s="25" t="s">
        <v>5</v>
      </c>
      <c r="F29" s="25" t="s">
        <v>8</v>
      </c>
    </row>
    <row r="31" ht="18.75">
      <c r="D31" s="3">
        <f>SUM(D3:D30)</f>
        <v>392.04999999999995</v>
      </c>
    </row>
  </sheetData>
  <sheetProtection/>
  <hyperlinks>
    <hyperlink ref="F29" r:id="rId1" display="http://reprapuniverse.com/catalog/product_info.php?cPath=29&amp;products_id=97"/>
    <hyperlink ref="E3" r:id="rId2" display="http://reprapuniverse.com"/>
    <hyperlink ref="F23" r:id="rId3" display="http://www.ebay.de/itm/Flexible-Z-Axes-Coupler-Fix-5mm-x-8mm-for-RepRap-3D-Printer-Mendel-Prusa-CNC-New-/310731417684?pt=AU_Gadgets&amp;hash=item4859092854"/>
    <hyperlink ref="F16" r:id="rId4" display="http://3dimensionshop.com/p/1521/281/hotend-.html"/>
    <hyperlink ref="F24" r:id="rId5" display="http://www.ebay.de/itm/Borosilicate-Glass-for-Heatbed-MK2-MK2A-of-3D-Printer-Reprap-Mendel-/190912063405?pt=Kunststoffe_Chemie&amp;hash=item2c733ee7ad"/>
    <hyperlink ref="F25" r:id="rId6" display="http://www.ebay.de/itm/Aluminum-Base-Plate-for-3D-Printer-Heatbed-MK2-MK2A-Reprap-220-220-3mm-Prusa-Men-/190912062543?pt=Kunststoffe_Chemie&amp;hash=item2c733ee44f"/>
    <hyperlink ref="E21" r:id="rId7" display="http://reprapuniverse.com"/>
    <hyperlink ref="E22" r:id="rId8" display="http://reprapuniverse.com"/>
  </hyperlinks>
  <printOptions/>
  <pageMargins left="0.7" right="0.7" top="0.787401575" bottom="0.7874015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33" sqref="C33"/>
    </sheetView>
  </sheetViews>
  <sheetFormatPr defaultColWidth="11.421875" defaultRowHeight="15"/>
  <cols>
    <col min="1" max="1" width="35.00390625" style="0" customWidth="1"/>
    <col min="2" max="2" width="5.421875" style="0" customWidth="1"/>
    <col min="4" max="4" width="12.8515625" style="0" bestFit="1" customWidth="1"/>
    <col min="6" max="6" width="22.7109375" style="0" customWidth="1"/>
    <col min="7" max="7" width="34.28125" style="0" customWidth="1"/>
    <col min="8" max="8" width="143.57421875" style="0" customWidth="1"/>
  </cols>
  <sheetData>
    <row r="1" spans="1:8" ht="15">
      <c r="A1" s="4"/>
      <c r="B1" s="4" t="s">
        <v>0</v>
      </c>
      <c r="C1" s="4" t="s">
        <v>2</v>
      </c>
      <c r="D1" s="4" t="s">
        <v>3</v>
      </c>
      <c r="E1" s="4"/>
      <c r="F1" s="4"/>
      <c r="G1" s="4" t="s">
        <v>4</v>
      </c>
      <c r="H1" s="4" t="s">
        <v>1</v>
      </c>
    </row>
    <row r="2" spans="1:8" ht="15">
      <c r="A2" s="5" t="s">
        <v>36</v>
      </c>
      <c r="B2" s="6"/>
      <c r="C2" s="6"/>
      <c r="D2" s="6"/>
      <c r="E2" s="6"/>
      <c r="F2" s="6"/>
      <c r="G2" s="6"/>
      <c r="H2" s="6"/>
    </row>
    <row r="3" spans="1:8" ht="15">
      <c r="A3" s="6" t="s">
        <v>49</v>
      </c>
      <c r="B3" s="6">
        <v>1</v>
      </c>
      <c r="C3" s="7">
        <v>167.42</v>
      </c>
      <c r="D3" s="7">
        <f>(C3*B3)</f>
        <v>167.42</v>
      </c>
      <c r="E3" s="6"/>
      <c r="F3" s="6"/>
      <c r="G3" s="8" t="s">
        <v>50</v>
      </c>
      <c r="H3" s="8" t="s">
        <v>50</v>
      </c>
    </row>
    <row r="4" spans="1:8" ht="15">
      <c r="A4" s="6" t="s">
        <v>52</v>
      </c>
      <c r="B4" s="6">
        <v>1</v>
      </c>
      <c r="C4" s="7">
        <v>52</v>
      </c>
      <c r="D4" s="7">
        <f>(C4*B4)</f>
        <v>52</v>
      </c>
      <c r="E4" s="6"/>
      <c r="F4" s="6"/>
      <c r="G4" s="8"/>
      <c r="H4" s="8" t="s">
        <v>51</v>
      </c>
    </row>
    <row r="5" spans="1:8" ht="15">
      <c r="A5" s="4"/>
      <c r="B5" s="4"/>
      <c r="C5" s="9"/>
      <c r="D5" s="10"/>
      <c r="E5" s="4"/>
      <c r="F5" s="4"/>
      <c r="G5" s="11"/>
      <c r="H5" s="4"/>
    </row>
    <row r="6" spans="1:8" ht="15">
      <c r="A6" s="12" t="s">
        <v>34</v>
      </c>
      <c r="B6" s="13"/>
      <c r="C6" s="14"/>
      <c r="D6" s="14">
        <f aca="true" t="shared" si="0" ref="D6:D29">(C6*B6)</f>
        <v>0</v>
      </c>
      <c r="E6" s="13"/>
      <c r="F6" s="13"/>
      <c r="G6" s="15"/>
      <c r="H6" s="13"/>
    </row>
    <row r="7" spans="1:8" ht="15">
      <c r="A7" s="13" t="s">
        <v>18</v>
      </c>
      <c r="B7" s="13">
        <v>1</v>
      </c>
      <c r="C7" s="14">
        <v>11.32</v>
      </c>
      <c r="D7" s="14">
        <f t="shared" si="0"/>
        <v>11.32</v>
      </c>
      <c r="E7" s="13" t="s">
        <v>9</v>
      </c>
      <c r="F7" s="13"/>
      <c r="G7" s="13" t="s">
        <v>15</v>
      </c>
      <c r="H7" s="13" t="s">
        <v>17</v>
      </c>
    </row>
    <row r="8" spans="1:8" ht="15">
      <c r="A8" s="13" t="s">
        <v>11</v>
      </c>
      <c r="B8" s="13">
        <v>1</v>
      </c>
      <c r="C8" s="14">
        <v>18.3</v>
      </c>
      <c r="D8" s="14">
        <f t="shared" si="0"/>
        <v>18.3</v>
      </c>
      <c r="E8" s="13" t="s">
        <v>9</v>
      </c>
      <c r="F8" s="13"/>
      <c r="G8" s="13" t="s">
        <v>15</v>
      </c>
      <c r="H8" s="13" t="s">
        <v>12</v>
      </c>
    </row>
    <row r="9" spans="1:8" ht="15">
      <c r="A9" s="13" t="s">
        <v>14</v>
      </c>
      <c r="B9" s="13">
        <v>1</v>
      </c>
      <c r="C9" s="14">
        <v>11.99</v>
      </c>
      <c r="D9" s="14">
        <f t="shared" si="0"/>
        <v>11.99</v>
      </c>
      <c r="E9" s="13" t="s">
        <v>10</v>
      </c>
      <c r="F9" s="13" t="s">
        <v>47</v>
      </c>
      <c r="G9" s="13" t="s">
        <v>15</v>
      </c>
      <c r="H9" s="13" t="s">
        <v>13</v>
      </c>
    </row>
    <row r="10" spans="1:8" ht="15">
      <c r="A10" s="13" t="s">
        <v>24</v>
      </c>
      <c r="B10" s="13">
        <v>1</v>
      </c>
      <c r="C10" s="14">
        <v>40</v>
      </c>
      <c r="D10" s="14">
        <f t="shared" si="0"/>
        <v>40</v>
      </c>
      <c r="E10" s="13" t="s">
        <v>10</v>
      </c>
      <c r="F10" s="13"/>
      <c r="G10" s="13"/>
      <c r="H10" s="13"/>
    </row>
    <row r="11" spans="1:8" s="2" customFormat="1" ht="15">
      <c r="A11" s="16"/>
      <c r="B11" s="16"/>
      <c r="C11" s="10"/>
      <c r="D11" s="10"/>
      <c r="E11" s="16"/>
      <c r="F11" s="16"/>
      <c r="G11" s="16"/>
      <c r="H11" s="16"/>
    </row>
    <row r="12" spans="1:8" s="2" customFormat="1" ht="15">
      <c r="A12" s="26" t="s">
        <v>48</v>
      </c>
      <c r="B12" s="16"/>
      <c r="C12" s="10"/>
      <c r="D12" s="10"/>
      <c r="E12" s="16"/>
      <c r="F12" s="16"/>
      <c r="G12" s="16"/>
      <c r="H12" s="16"/>
    </row>
    <row r="13" spans="1:8" ht="15">
      <c r="A13" s="17" t="s">
        <v>32</v>
      </c>
      <c r="B13" s="17">
        <v>1</v>
      </c>
      <c r="C13" s="18">
        <v>105</v>
      </c>
      <c r="D13" s="18">
        <f t="shared" si="0"/>
        <v>105</v>
      </c>
      <c r="E13" s="17" t="s">
        <v>10</v>
      </c>
      <c r="F13" s="17" t="s">
        <v>27</v>
      </c>
      <c r="G13" s="17" t="s">
        <v>28</v>
      </c>
      <c r="H13" s="28" t="s">
        <v>26</v>
      </c>
    </row>
    <row r="14" spans="1:8" ht="15">
      <c r="A14" s="17" t="s">
        <v>39</v>
      </c>
      <c r="B14" s="17">
        <v>0</v>
      </c>
      <c r="C14" s="18">
        <v>27.66</v>
      </c>
      <c r="D14" s="18">
        <f t="shared" si="0"/>
        <v>0</v>
      </c>
      <c r="E14" s="17" t="s">
        <v>10</v>
      </c>
      <c r="F14" s="17"/>
      <c r="G14" s="17"/>
      <c r="H14" s="17" t="s">
        <v>40</v>
      </c>
    </row>
    <row r="15" spans="1:8" s="2" customFormat="1" ht="15">
      <c r="A15" s="16"/>
      <c r="B15" s="16"/>
      <c r="C15" s="10"/>
      <c r="D15" s="10"/>
      <c r="E15" s="16"/>
      <c r="F15" s="16"/>
      <c r="G15" s="16"/>
      <c r="H15" s="16"/>
    </row>
    <row r="16" spans="1:8" ht="15">
      <c r="A16" s="16"/>
      <c r="B16" s="16"/>
      <c r="C16" s="10"/>
      <c r="D16" s="10"/>
      <c r="E16" s="16"/>
      <c r="F16" s="16"/>
      <c r="G16" s="16"/>
      <c r="H16" s="16"/>
    </row>
    <row r="17" spans="1:8" ht="15">
      <c r="A17" s="16"/>
      <c r="B17" s="16"/>
      <c r="C17" s="10"/>
      <c r="D17" s="10"/>
      <c r="E17" s="16"/>
      <c r="F17" s="16"/>
      <c r="G17" s="16"/>
      <c r="H17" s="16"/>
    </row>
    <row r="18" spans="1:8" ht="15">
      <c r="A18" s="27" t="s">
        <v>35</v>
      </c>
      <c r="B18" s="19"/>
      <c r="C18" s="20"/>
      <c r="D18" s="20"/>
      <c r="E18" s="19"/>
      <c r="F18" s="19"/>
      <c r="G18" s="21"/>
      <c r="H18" s="19"/>
    </row>
    <row r="19" spans="1:8" ht="15">
      <c r="A19" s="19" t="s">
        <v>23</v>
      </c>
      <c r="B19" s="19">
        <v>1</v>
      </c>
      <c r="C19" s="20">
        <v>10</v>
      </c>
      <c r="D19" s="20">
        <f t="shared" si="0"/>
        <v>10</v>
      </c>
      <c r="E19" s="19" t="s">
        <v>10</v>
      </c>
      <c r="F19" s="19"/>
      <c r="G19" s="19"/>
      <c r="H19" s="19"/>
    </row>
    <row r="20" spans="1:8" ht="15">
      <c r="A20" s="19" t="s">
        <v>21</v>
      </c>
      <c r="B20" s="19">
        <v>1</v>
      </c>
      <c r="C20" s="20">
        <v>10</v>
      </c>
      <c r="D20" s="20">
        <f t="shared" si="0"/>
        <v>10</v>
      </c>
      <c r="E20" s="19" t="s">
        <v>10</v>
      </c>
      <c r="F20" s="19"/>
      <c r="G20" s="19"/>
      <c r="H20" s="19" t="s">
        <v>22</v>
      </c>
    </row>
    <row r="21" spans="1:8" ht="15">
      <c r="A21" s="19" t="s">
        <v>19</v>
      </c>
      <c r="B21" s="19">
        <v>1</v>
      </c>
      <c r="C21" s="20"/>
      <c r="D21" s="20">
        <f t="shared" si="0"/>
        <v>0</v>
      </c>
      <c r="E21" s="19" t="s">
        <v>10</v>
      </c>
      <c r="F21" s="19"/>
      <c r="G21" s="19"/>
      <c r="H21" s="19" t="s">
        <v>20</v>
      </c>
    </row>
    <row r="22" spans="1:8" ht="15">
      <c r="A22" s="6" t="s">
        <v>16</v>
      </c>
      <c r="B22" s="6">
        <v>4</v>
      </c>
      <c r="C22" s="7">
        <v>6</v>
      </c>
      <c r="D22" s="7">
        <f>(C22*B22)</f>
        <v>24</v>
      </c>
      <c r="E22" s="6" t="s">
        <v>10</v>
      </c>
      <c r="F22" s="6"/>
      <c r="G22" s="6"/>
      <c r="H22" s="6"/>
    </row>
    <row r="23" spans="1:8" ht="15">
      <c r="A23" s="4"/>
      <c r="B23" s="4"/>
      <c r="C23" s="9"/>
      <c r="D23" s="10"/>
      <c r="E23" s="4"/>
      <c r="F23" s="4"/>
      <c r="G23" s="4"/>
      <c r="H23" s="4"/>
    </row>
    <row r="24" spans="1:8" ht="15">
      <c r="A24" s="22" t="s">
        <v>33</v>
      </c>
      <c r="B24" s="23"/>
      <c r="C24" s="24"/>
      <c r="D24" s="24"/>
      <c r="E24" s="23"/>
      <c r="F24" s="23"/>
      <c r="G24" s="23"/>
      <c r="H24" s="23"/>
    </row>
    <row r="25" spans="1:8" ht="15">
      <c r="A25" s="23" t="s">
        <v>7</v>
      </c>
      <c r="B25" s="23"/>
      <c r="C25" s="24">
        <v>13.8</v>
      </c>
      <c r="D25" s="24">
        <f t="shared" si="0"/>
        <v>0</v>
      </c>
      <c r="E25" s="23" t="s">
        <v>10</v>
      </c>
      <c r="F25" s="23" t="s">
        <v>25</v>
      </c>
      <c r="G25" s="25" t="s">
        <v>5</v>
      </c>
      <c r="H25" s="25" t="s">
        <v>8</v>
      </c>
    </row>
    <row r="26" spans="1:8" ht="15">
      <c r="A26" s="23" t="s">
        <v>30</v>
      </c>
      <c r="B26" s="23"/>
      <c r="C26" s="24">
        <v>19.5</v>
      </c>
      <c r="D26" s="24">
        <f t="shared" si="0"/>
        <v>0</v>
      </c>
      <c r="E26" s="23" t="s">
        <v>10</v>
      </c>
      <c r="F26" s="23" t="s">
        <v>31</v>
      </c>
      <c r="G26" s="23" t="s">
        <v>28</v>
      </c>
      <c r="H26" s="23" t="s">
        <v>29</v>
      </c>
    </row>
    <row r="27" spans="1:8" ht="15">
      <c r="A27" s="23" t="s">
        <v>30</v>
      </c>
      <c r="B27" s="23"/>
      <c r="C27" s="24">
        <v>5.87</v>
      </c>
      <c r="D27" s="24">
        <f t="shared" si="0"/>
        <v>0</v>
      </c>
      <c r="E27" s="23" t="s">
        <v>10</v>
      </c>
      <c r="F27" s="23" t="s">
        <v>42</v>
      </c>
      <c r="G27" s="23"/>
      <c r="H27" s="23" t="s">
        <v>41</v>
      </c>
    </row>
    <row r="28" spans="1:8" ht="15">
      <c r="A28" s="23" t="s">
        <v>30</v>
      </c>
      <c r="B28" s="23"/>
      <c r="C28" s="24">
        <v>8.68</v>
      </c>
      <c r="D28" s="24">
        <f t="shared" si="0"/>
        <v>0</v>
      </c>
      <c r="E28" s="23" t="s">
        <v>10</v>
      </c>
      <c r="F28" s="23" t="s">
        <v>43</v>
      </c>
      <c r="G28" s="23"/>
      <c r="H28" s="23" t="s">
        <v>41</v>
      </c>
    </row>
    <row r="29" spans="1:8" ht="15">
      <c r="A29" s="23" t="s">
        <v>46</v>
      </c>
      <c r="B29" s="23">
        <v>5</v>
      </c>
      <c r="C29" s="24">
        <v>19.5</v>
      </c>
      <c r="D29" s="24">
        <f t="shared" si="0"/>
        <v>97.5</v>
      </c>
      <c r="E29" s="23" t="s">
        <v>10</v>
      </c>
      <c r="F29" s="23" t="s">
        <v>45</v>
      </c>
      <c r="G29" s="23"/>
      <c r="H29" s="23" t="s">
        <v>44</v>
      </c>
    </row>
    <row r="31" ht="18.75">
      <c r="D31" s="3">
        <f>SUM(D2:D30)</f>
        <v>547.53</v>
      </c>
    </row>
    <row r="32" ht="18.75">
      <c r="D32" s="3"/>
    </row>
    <row r="33" spans="1:3" ht="15">
      <c r="A33" t="s">
        <v>37</v>
      </c>
      <c r="C33" s="1" t="s">
        <v>38</v>
      </c>
    </row>
  </sheetData>
  <sheetProtection/>
  <hyperlinks>
    <hyperlink ref="H25" r:id="rId1" display="http://reprapuniverse.com/catalog/product_info.php?cPath=29&amp;products_id=97"/>
    <hyperlink ref="C33" r:id="rId2" display="http://reprap.org/wiki/Prusa_i3_Rework_Bill_of_materials"/>
    <hyperlink ref="H13" r:id="rId3" display="http://www.reprap.cc//index.php?main_page=product_info&amp;cPath=6&amp;products_id=53"/>
    <hyperlink ref="G3" r:id="rId4" display="http://www.ebay.de/itm/RepRap-Prusa-i3-LC-frame-Hardware-Kit-Fasteners-Belts-Pulleys-Frame-Rods-/151172400609?pt=LH_DefaultDomain_3&amp;hash=item233293c5e1"/>
    <hyperlink ref="H3" r:id="rId5" display="http://www.ebay.de/itm/RepRap-Prusa-i3-LC-frame-Hardware-Kit-Fasteners-Belts-Pulleys-Frame-Rods-/151172400609?pt=LH_DefaultDomain_3&amp;hash=item233293c5e1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WZ</cp:lastModifiedBy>
  <dcterms:created xsi:type="dcterms:W3CDTF">2013-12-06T09:52:51Z</dcterms:created>
  <dcterms:modified xsi:type="dcterms:W3CDTF">2014-03-13T19:24:32Z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