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<sst xmlns="http://schemas.openxmlformats.org/spreadsheetml/2006/main" count="19" uniqueCount="18">
  <si>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extruded vol/len</t>
  </si>
  <si>
    <t xml:space="preserve">rect section </t>
  </si>
  <si>
    <t>x0</t>
  </si>
  <si>
    <t>y0</t>
  </si>
  <si>
    <t>e0</t>
  </si>
  <si>
    <t>x1</t>
  </si>
  <si>
    <t>y1</t>
  </si>
  <si>
    <t>e1</t>
  </si>
  <si>
    <t>length (mm)</t>
  </si>
  <si>
    <t>vol</t>
  </si>
  <si>
    <t>sect area mm^2</t>
  </si>
  <si>
    <t>area mm^2</t>
  </si>
  <si>
    <t>width</t>
  </si>
  <si>
    <t>layer height</t>
  </si>
  <si>
    <t>perim</t>
  </si>
  <si>
    <t>infill</t>
  </si>
  <si>
    <t>cross sectional area between centers of two inner perimeters = 0.1 * (150.594-149.406)</t>
  </si>
  <si>
    <t>compared to volume of 2* ½ cross section area of inner perimeter + area  of infill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</si>
</sst>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workbookViewId="0" topLeftCell="A1">
      <selection activeCell="A1" sqref="A1:N11"/>
    </sheetView>
  </sheetViews>
  <sheetFormatPr defaultColWidth="12.57421875" defaultRowHeight="12.75"/>
  <cols>
    <col min="1" max="7" width="11.57421875" style="0" customWidth="1"/>
    <col min="8" max="8" width="16.8515625" style="0" customWidth="1"/>
    <col min="9" max="9" width="11.57421875" style="0" customWidth="1"/>
    <col min="10" max="10" width="14.57421875" style="0" customWidth="1"/>
    <col min="11" max="11" width="11.57421875" style="0" customWidth="1"/>
    <col min="12" max="12" width="8.7109375" style="0" customWidth="1"/>
    <col min="13" max="13" width="10.28125" style="0" customWidth="1"/>
    <col min="14" max="16384" width="11.57421875" style="0" customWidth="1"/>
  </cols>
  <sheetData>
    <row r="2" spans="10:11" ht="12.75">
      <c r="J2" t="s">
        <v>0</v>
      </c>
      <c r="K2" t="s">
        <v>1</v>
      </c>
    </row>
    <row r="3" spans="2:13" ht="12.75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</row>
    <row r="4" spans="1:13" ht="12.75">
      <c r="A4" t="s">
        <v>14</v>
      </c>
      <c r="B4">
        <v>114.281</v>
      </c>
      <c r="C4">
        <v>150.594</v>
      </c>
      <c r="D4">
        <v>1</v>
      </c>
      <c r="E4">
        <v>105.719</v>
      </c>
      <c r="F4">
        <v>150.594</v>
      </c>
      <c r="G4">
        <v>1.23444</v>
      </c>
      <c r="H4" s="1">
        <f>SQRT((B4-E4)^2+(C4-F4)^2)</f>
        <v>8.562000000000012</v>
      </c>
      <c r="I4" s="2">
        <f>(G4-D4)*ATAN(1)*4*((1.75/2)^2)</f>
        <v>0.5638942828698743</v>
      </c>
      <c r="J4" s="2">
        <f>I4/H4</f>
        <v>0.06586011245852295</v>
      </c>
      <c r="K4" s="2">
        <f>L4*M4</f>
        <v>0.068</v>
      </c>
      <c r="L4">
        <v>0.68</v>
      </c>
      <c r="M4">
        <v>0.1</v>
      </c>
    </row>
    <row r="5" spans="1:13" ht="12.75">
      <c r="A5" t="s">
        <v>14</v>
      </c>
      <c r="B5">
        <v>105.719</v>
      </c>
      <c r="C5">
        <v>149.406</v>
      </c>
      <c r="D5">
        <v>1.2669700000000002</v>
      </c>
      <c r="E5">
        <v>114.281</v>
      </c>
      <c r="F5">
        <v>149.406</v>
      </c>
      <c r="G5">
        <v>1.50141</v>
      </c>
      <c r="H5" s="1">
        <f>SQRT((B5-E5)^2+(C5-F5)^2)</f>
        <v>8.562000000000012</v>
      </c>
      <c r="I5" s="2">
        <f>(G5-D5)*ATAN(1)*4*((1.75/2)^2)</f>
        <v>0.5638942828698739</v>
      </c>
      <c r="J5" s="2">
        <f>I5/H5</f>
        <v>0.0658601124585229</v>
      </c>
      <c r="K5" s="2">
        <f>L5*M5</f>
        <v>0.068</v>
      </c>
      <c r="L5">
        <v>0.68</v>
      </c>
      <c r="M5">
        <v>0.1</v>
      </c>
    </row>
    <row r="6" spans="1:13" ht="12.75">
      <c r="A6" t="s">
        <v>15</v>
      </c>
      <c r="B6">
        <v>113.952</v>
      </c>
      <c r="C6">
        <v>150</v>
      </c>
      <c r="D6">
        <v>1.90355</v>
      </c>
      <c r="E6">
        <v>106.048</v>
      </c>
      <c r="F6">
        <v>150</v>
      </c>
      <c r="G6">
        <v>2.34343</v>
      </c>
      <c r="H6" s="1">
        <f>SQRT((B6-E6)^2+(C6-F6)^2)</f>
        <v>7.903999999999996</v>
      </c>
      <c r="I6" s="2">
        <f>(G6-D6)*ATAN(1)*4*((1.75/2)^2)</f>
        <v>1.0580353913530132</v>
      </c>
      <c r="J6" s="2">
        <f>I6/H6</f>
        <v>0.1338607529545817</v>
      </c>
      <c r="K6" s="2">
        <f>L6*M6</f>
        <v>0.128</v>
      </c>
      <c r="L6">
        <v>1.28</v>
      </c>
      <c r="M6">
        <v>0.1</v>
      </c>
    </row>
    <row r="7" ht="12.75">
      <c r="H7" s="1"/>
    </row>
    <row r="8" spans="1:8" ht="12.75">
      <c r="A8" t="s">
        <v>16</v>
      </c>
      <c r="H8" s="2">
        <f>(C4-C5)*0.1</f>
        <v>0.11879999999999882</v>
      </c>
    </row>
    <row r="10" spans="1:8" ht="12.75">
      <c r="A10" t="s">
        <v>17</v>
      </c>
      <c r="H10" s="2">
        <f>J6+J5</f>
        <v>0.19972086541310458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2015-12-06T21:04:29Z</dcterms:created>
  <dcterms:modified xsi:type="dcterms:W3CDTF">2015-12-06T22:29:56Z</dcterms:modified>
  <cp:category/>
  <cp:version/>
  <cp:contentType/>
  <cp:contentStatus/>
  <cp:revision>6</cp:revision>
</cp:coreProperties>
</file>